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15" windowWidth="17895" windowHeight="991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P20" i="1" l="1"/>
  <c r="P21" i="1"/>
  <c r="P6" i="1" l="1"/>
  <c r="P17" i="1"/>
  <c r="P22" i="1" l="1"/>
  <c r="P19" i="1"/>
  <c r="P18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C27" i="1" s="1"/>
  <c r="P16" i="1"/>
  <c r="P15" i="1"/>
  <c r="P14" i="1"/>
  <c r="P13" i="1"/>
  <c r="P12" i="1"/>
  <c r="P11" i="1"/>
  <c r="P5" i="1"/>
  <c r="D27" i="1" l="1"/>
  <c r="E27" i="1" s="1"/>
  <c r="F27" i="1" s="1"/>
  <c r="G27" i="1" s="1"/>
  <c r="P24" i="1"/>
  <c r="H27" i="1" l="1"/>
  <c r="I27" i="1" s="1"/>
  <c r="J27" i="1" s="1"/>
  <c r="K27" i="1" s="1"/>
  <c r="L27" i="1" s="1"/>
  <c r="M27" i="1" s="1"/>
  <c r="N27" i="1" s="1"/>
  <c r="O27" i="1" s="1"/>
</calcChain>
</file>

<file path=xl/sharedStrings.xml><?xml version="1.0" encoding="utf-8"?>
<sst xmlns="http://schemas.openxmlformats.org/spreadsheetml/2006/main" count="25" uniqueCount="23">
  <si>
    <t/>
  </si>
  <si>
    <t>ИТОГО</t>
  </si>
  <si>
    <t>Доходы (притоки)</t>
  </si>
  <si>
    <t>Расходы (оттоки)</t>
  </si>
  <si>
    <t>Итого расходы (оттоки)</t>
  </si>
  <si>
    <t>остаток денежных средств</t>
  </si>
  <si>
    <t>статьи</t>
  </si>
  <si>
    <t>сдача в аренду МОП</t>
  </si>
  <si>
    <t>ремонт переходных пролетов по всем этажам ( покраска, частичная штукатурка) с 4 по 16 этажи в двух подъездах</t>
  </si>
  <si>
    <r>
      <rPr>
        <b/>
        <sz val="11"/>
        <rFont val="Calibri"/>
        <family val="2"/>
        <charset val="204"/>
      </rPr>
      <t>период</t>
    </r>
  </si>
  <si>
    <t>прочие доходы (взыскание долгов) по суду</t>
  </si>
  <si>
    <t>Годовая смета доходов и расходов Товарищества на период с 01.06.2016г. по 01.06.2017г ( поступления от аренды общего имущества МКД  и оттоки )</t>
  </si>
  <si>
    <t>оплата 107 дому половины стоимости проезда ( работы по плитке) при обязательном предварительном заключении соглашения об использовании проезда( сервитут)</t>
  </si>
  <si>
    <t>ремонт 4 лифтов ( вакуумная покраска) плюс поручни и зеркала</t>
  </si>
  <si>
    <t xml:space="preserve">ремонт балкона на техническом этаже </t>
  </si>
  <si>
    <t>ремонт козырьков трех входных  групп устновка еще одного в районе 1 подъезда</t>
  </si>
  <si>
    <t>текущий ремонт коммуникаций системы отопления и водоснабжения : текущие ремонты в ИТП</t>
  </si>
  <si>
    <t>благоустройство прилегающей территории и парковки (асфальтирование и шлакбаумы)</t>
  </si>
  <si>
    <t xml:space="preserve">текущий ремонт систем пожарно -охранной сигнализации и водяного  пожаротушения </t>
  </si>
  <si>
    <t>погашение задолженности по ремонту подъездов</t>
  </si>
  <si>
    <t>оформление земли под многоквартирным домом по судебным решениям</t>
  </si>
  <si>
    <t>неоновая подсветка дома</t>
  </si>
  <si>
    <t>создание гипсокартоновых перегородок на тех этаже ( создание кладовых комнат)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</si>
</sst>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&quot;р.&quot;;[Red]\-#,##0&quot;р.&quot;"/>
    <numFmt numFmtId="165" formatCode="#,##0&quot;р.&quot;"/>
    <numFmt numFmtId="166" formatCode="#,##0_р_."/>
    <numFmt numFmtId="167" formatCode="#,##0\ [$₽-419]"/>
  </numFmts>
  <fonts count="7" x14ac:knownFonts="1">
    <font>
      <sz val="10"/>
      <name val="Arial"/>
    </font>
    <font>
      <b/>
      <sz val="13"/>
      <name val="Times New Roman"/>
    </font>
    <font>
      <sz val="10"/>
      <name val="Arial"/>
      <family val="2"/>
      <charset val="204"/>
    </font>
    <font>
      <b/>
      <sz val="11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 applyAlignment="1">
      <alignment vertical="top"/>
    </xf>
    <xf numFmtId="0" fontId="0" fillId="0" borderId="3" xfId="0" applyBorder="1" applyAlignment="1">
      <alignment horizontal="left" vertical="top"/>
    </xf>
    <xf numFmtId="0" fontId="0" fillId="0" borderId="6" xfId="0" applyBorder="1" applyAlignment="1">
      <alignment horizontal="left" vertical="top" indent="1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vertical="top"/>
    </xf>
    <xf numFmtId="0" fontId="1" fillId="0" borderId="1" xfId="0" applyFont="1" applyBorder="1" applyAlignment="1">
      <alignment vertical="top"/>
    </xf>
    <xf numFmtId="164" fontId="0" fillId="0" borderId="4" xfId="0" applyNumberFormat="1" applyBorder="1" applyAlignment="1">
      <alignment horizontal="left" vertical="top" indent="1"/>
    </xf>
    <xf numFmtId="17" fontId="0" fillId="0" borderId="4" xfId="0" applyNumberFormat="1" applyBorder="1" applyAlignment="1">
      <alignment horizontal="left" vertical="top" indent="1"/>
    </xf>
    <xf numFmtId="164" fontId="0" fillId="0" borderId="8" xfId="0" applyNumberFormat="1" applyBorder="1" applyAlignment="1">
      <alignment horizontal="left" vertical="top" indent="4"/>
    </xf>
    <xf numFmtId="165" fontId="0" fillId="0" borderId="18" xfId="0" applyNumberFormat="1" applyBorder="1" applyAlignment="1">
      <alignment horizontal="left" vertical="top" indent="4"/>
    </xf>
    <xf numFmtId="165" fontId="0" fillId="0" borderId="4" xfId="0" applyNumberFormat="1" applyBorder="1" applyAlignment="1">
      <alignment horizontal="left" vertical="top" indent="1"/>
    </xf>
    <xf numFmtId="165" fontId="0" fillId="0" borderId="5" xfId="0" applyNumberFormat="1" applyBorder="1" applyAlignment="1">
      <alignment horizontal="left" vertical="top"/>
    </xf>
    <xf numFmtId="165" fontId="0" fillId="0" borderId="4" xfId="0" applyNumberFormat="1" applyBorder="1" applyAlignment="1">
      <alignment horizontal="center" vertical="top"/>
    </xf>
    <xf numFmtId="165" fontId="0" fillId="0" borderId="8" xfId="0" applyNumberFormat="1" applyBorder="1" applyAlignment="1">
      <alignment horizontal="left" vertical="top" indent="4"/>
    </xf>
    <xf numFmtId="166" fontId="0" fillId="0" borderId="6" xfId="0" applyNumberFormat="1" applyBorder="1" applyAlignment="1">
      <alignment horizontal="left" vertical="top" indent="1"/>
    </xf>
    <xf numFmtId="166" fontId="0" fillId="0" borderId="3" xfId="0" applyNumberFormat="1" applyBorder="1" applyAlignment="1">
      <alignment horizontal="left" vertical="top"/>
    </xf>
    <xf numFmtId="165" fontId="0" fillId="0" borderId="6" xfId="0" applyNumberFormat="1" applyBorder="1" applyAlignment="1">
      <alignment horizontal="left" vertical="top" indent="1"/>
    </xf>
    <xf numFmtId="165" fontId="0" fillId="0" borderId="3" xfId="0" applyNumberFormat="1" applyBorder="1" applyAlignment="1">
      <alignment horizontal="left" vertical="top"/>
    </xf>
    <xf numFmtId="165" fontId="2" fillId="0" borderId="4" xfId="0" applyNumberFormat="1" applyFont="1" applyBorder="1" applyAlignment="1">
      <alignment horizontal="left" vertical="top" indent="1"/>
    </xf>
    <xf numFmtId="0" fontId="2" fillId="0" borderId="3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justify" vertical="top"/>
    </xf>
    <xf numFmtId="0" fontId="0" fillId="0" borderId="10" xfId="0" applyBorder="1" applyAlignment="1">
      <alignment horizontal="left" vertical="top"/>
    </xf>
    <xf numFmtId="165" fontId="0" fillId="0" borderId="10" xfId="0" applyNumberFormat="1" applyBorder="1" applyAlignment="1">
      <alignment horizontal="left" vertical="top" indent="1"/>
    </xf>
    <xf numFmtId="165" fontId="0" fillId="0" borderId="10" xfId="0" applyNumberFormat="1" applyBorder="1" applyAlignment="1">
      <alignment horizontal="left" vertical="top"/>
    </xf>
    <xf numFmtId="167" fontId="0" fillId="0" borderId="6" xfId="0" applyNumberFormat="1" applyBorder="1" applyAlignment="1">
      <alignment horizontal="left" vertical="top" indent="1"/>
    </xf>
    <xf numFmtId="167" fontId="0" fillId="0" borderId="3" xfId="0" applyNumberFormat="1" applyBorder="1" applyAlignment="1">
      <alignment horizontal="left" vertical="top"/>
    </xf>
    <xf numFmtId="0" fontId="6" fillId="0" borderId="5" xfId="0" applyFont="1" applyBorder="1" applyAlignment="1">
      <alignment horizontal="center" vertical="top"/>
    </xf>
    <xf numFmtId="0" fontId="5" fillId="0" borderId="2" xfId="0" applyFont="1" applyBorder="1" applyAlignment="1">
      <alignment horizontal="justify" vertical="top"/>
    </xf>
    <xf numFmtId="0" fontId="0" fillId="0" borderId="11" xfId="0" applyBorder="1" applyAlignment="1">
      <alignment horizontal="left" vertical="top" indent="5"/>
    </xf>
    <xf numFmtId="0" fontId="0" fillId="0" borderId="12" xfId="0" applyBorder="1" applyAlignment="1">
      <alignment horizontal="left" vertical="top" indent="5"/>
    </xf>
    <xf numFmtId="0" fontId="4" fillId="0" borderId="13" xfId="0" applyFont="1" applyBorder="1" applyAlignment="1">
      <alignment horizontal="left" vertical="top" indent="5"/>
    </xf>
    <xf numFmtId="0" fontId="4" fillId="0" borderId="14" xfId="0" applyFont="1" applyBorder="1" applyAlignment="1">
      <alignment horizontal="left" vertical="top" indent="5"/>
    </xf>
    <xf numFmtId="0" fontId="5" fillId="0" borderId="15" xfId="0" applyFont="1" applyBorder="1" applyAlignment="1">
      <alignment horizontal="justify" vertical="top" wrapText="1"/>
    </xf>
    <xf numFmtId="0" fontId="5" fillId="0" borderId="16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justify" vertical="top" wrapText="1"/>
    </xf>
    <xf numFmtId="0" fontId="2" fillId="2" borderId="2" xfId="0" applyFont="1" applyFill="1" applyBorder="1" applyAlignment="1">
      <alignment horizontal="justify" vertical="top"/>
    </xf>
    <xf numFmtId="165" fontId="0" fillId="0" borderId="6" xfId="0" applyNumberFormat="1" applyFill="1" applyBorder="1" applyAlignment="1">
      <alignment horizontal="left" vertical="top" indent="1"/>
    </xf>
    <xf numFmtId="0" fontId="2" fillId="2" borderId="10" xfId="0" applyFont="1" applyFill="1" applyBorder="1" applyAlignment="1">
      <alignment horizontal="justify" vertical="top" wrapText="1"/>
    </xf>
    <xf numFmtId="0" fontId="0" fillId="0" borderId="3" xfId="0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abSelected="1" topLeftCell="B1" workbookViewId="0">
      <selection activeCell="M1" sqref="M1"/>
    </sheetView>
  </sheetViews>
  <sheetFormatPr defaultRowHeight="12.75" x14ac:dyDescent="0.35"/>
  <cols>
    <col min="1" max="1" width="13.59765625" customWidth="1"/>
    <col min="2" max="2" width="38.3984375" customWidth="1"/>
    <col min="3" max="3" width="13.265625" customWidth="1"/>
    <col min="4" max="4" width="11.73046875" customWidth="1"/>
    <col min="5" max="5" width="12.59765625" customWidth="1"/>
    <col min="6" max="6" width="13" customWidth="1"/>
    <col min="7" max="7" width="12.59765625" customWidth="1"/>
    <col min="8" max="8" width="12.86328125" customWidth="1"/>
    <col min="9" max="9" width="13.73046875" customWidth="1"/>
    <col min="10" max="11" width="12.1328125" customWidth="1"/>
    <col min="12" max="12" width="13.265625" customWidth="1"/>
    <col min="13" max="13" width="12" customWidth="1"/>
    <col min="14" max="14" width="11.86328125" customWidth="1"/>
    <col min="15" max="15" width="13.265625" customWidth="1"/>
    <col min="16" max="16" width="23" customWidth="1"/>
  </cols>
  <sheetData>
    <row r="1" spans="1:16" ht="16.5" x14ac:dyDescent="0.35">
      <c r="A1" s="6" t="s">
        <v>11</v>
      </c>
    </row>
    <row r="2" spans="1:16" ht="13.15" thickBot="1" x14ac:dyDescent="0.4"/>
    <row r="3" spans="1:16" ht="14.65" thickBot="1" x14ac:dyDescent="0.4">
      <c r="A3" s="29" t="s">
        <v>9</v>
      </c>
      <c r="B3" s="2"/>
      <c r="C3" s="8">
        <v>42522</v>
      </c>
      <c r="D3" s="8">
        <v>42552</v>
      </c>
      <c r="E3" s="8">
        <v>42583</v>
      </c>
      <c r="F3" s="8">
        <v>42614</v>
      </c>
      <c r="G3" s="8">
        <v>42644</v>
      </c>
      <c r="H3" s="8">
        <v>42675</v>
      </c>
      <c r="I3" s="8">
        <v>42705</v>
      </c>
      <c r="J3" s="8">
        <v>42736</v>
      </c>
      <c r="K3" s="8">
        <v>42767</v>
      </c>
      <c r="L3" s="8">
        <v>42795</v>
      </c>
      <c r="M3" s="8">
        <v>42826</v>
      </c>
      <c r="N3" s="8">
        <v>42856</v>
      </c>
      <c r="O3" s="8">
        <v>42887</v>
      </c>
      <c r="P3" s="28" t="s">
        <v>1</v>
      </c>
    </row>
    <row r="4" spans="1:16" ht="13.15" thickBot="1" x14ac:dyDescent="0.4">
      <c r="A4" s="2"/>
      <c r="B4" s="20" t="s">
        <v>6</v>
      </c>
      <c r="C4" s="3"/>
      <c r="D4" s="2"/>
      <c r="E4" s="3"/>
      <c r="F4" s="2"/>
      <c r="G4" s="3"/>
      <c r="H4" s="2"/>
      <c r="I4" s="3"/>
      <c r="J4" s="2"/>
      <c r="K4" s="3"/>
      <c r="L4" s="3"/>
      <c r="M4" s="2"/>
      <c r="N4" s="2"/>
      <c r="O4" s="3"/>
      <c r="P4" s="2"/>
    </row>
    <row r="5" spans="1:16" ht="28.9" thickBot="1" x14ac:dyDescent="0.4">
      <c r="A5" s="22" t="s">
        <v>2</v>
      </c>
      <c r="B5" s="20" t="s">
        <v>7</v>
      </c>
      <c r="C5" s="7">
        <v>90000</v>
      </c>
      <c r="D5" s="7">
        <v>90000</v>
      </c>
      <c r="E5" s="7">
        <v>90000</v>
      </c>
      <c r="F5" s="7">
        <v>90000</v>
      </c>
      <c r="G5" s="7">
        <v>90000</v>
      </c>
      <c r="H5" s="7">
        <v>105000</v>
      </c>
      <c r="I5" s="7">
        <v>105000</v>
      </c>
      <c r="J5" s="7">
        <v>105000</v>
      </c>
      <c r="K5" s="7">
        <v>105000</v>
      </c>
      <c r="L5" s="7">
        <v>105000</v>
      </c>
      <c r="M5" s="7">
        <v>105000</v>
      </c>
      <c r="N5" s="7">
        <v>105000</v>
      </c>
      <c r="O5" s="7">
        <v>105000</v>
      </c>
      <c r="P5" s="9">
        <f>SUM(C5:O5)</f>
        <v>1290000</v>
      </c>
    </row>
    <row r="6" spans="1:16" ht="13.15" thickBot="1" x14ac:dyDescent="0.4">
      <c r="A6" s="21"/>
      <c r="B6" s="21" t="s">
        <v>10</v>
      </c>
      <c r="C6" s="3"/>
      <c r="D6" s="18">
        <v>500000</v>
      </c>
      <c r="E6" s="18">
        <v>500000</v>
      </c>
      <c r="F6" s="18">
        <v>500000</v>
      </c>
      <c r="G6" s="18">
        <v>500000</v>
      </c>
      <c r="H6" s="2"/>
      <c r="I6" s="3"/>
      <c r="J6" s="2"/>
      <c r="K6" s="3"/>
      <c r="L6" s="3"/>
      <c r="M6" s="2"/>
      <c r="N6" s="2"/>
      <c r="O6" s="3"/>
      <c r="P6" s="9">
        <f>SUM(C6:O6)</f>
        <v>2000000</v>
      </c>
    </row>
    <row r="7" spans="1:16" ht="13.15" thickBot="1" x14ac:dyDescent="0.4">
      <c r="A7" s="2"/>
      <c r="B7" s="2"/>
      <c r="C7" s="3"/>
      <c r="D7" s="2"/>
      <c r="E7" s="3"/>
      <c r="F7" s="2"/>
      <c r="G7" s="3"/>
      <c r="H7" s="2"/>
      <c r="I7" s="3"/>
      <c r="J7" s="2"/>
      <c r="K7" s="3"/>
      <c r="L7" s="3"/>
      <c r="M7" s="2"/>
      <c r="N7" s="2"/>
      <c r="O7" s="3"/>
      <c r="P7" s="2"/>
    </row>
    <row r="8" spans="1:16" ht="13.15" thickBot="1" x14ac:dyDescent="0.4">
      <c r="A8" s="2"/>
      <c r="B8" s="2"/>
      <c r="C8" s="3"/>
      <c r="D8" s="2"/>
      <c r="E8" s="3"/>
      <c r="F8" s="2"/>
      <c r="G8" s="3"/>
      <c r="H8" s="2"/>
      <c r="I8" s="3"/>
      <c r="J8" s="2"/>
      <c r="K8" s="3"/>
      <c r="L8" s="3"/>
      <c r="M8" s="2"/>
      <c r="N8" s="2"/>
      <c r="O8" s="3"/>
      <c r="P8" s="2"/>
    </row>
    <row r="9" spans="1:16" ht="13.15" thickBot="1" x14ac:dyDescent="0.4">
      <c r="A9" s="2"/>
      <c r="B9" s="2"/>
      <c r="C9" s="3"/>
      <c r="D9" s="2"/>
      <c r="E9" s="3"/>
      <c r="F9" s="2"/>
      <c r="G9" s="3"/>
      <c r="H9" s="2"/>
      <c r="I9" s="3"/>
      <c r="J9" s="2"/>
      <c r="K9" s="3"/>
      <c r="L9" s="3"/>
      <c r="M9" s="2"/>
      <c r="N9" s="2"/>
      <c r="O9" s="3"/>
      <c r="P9" s="2"/>
    </row>
    <row r="10" spans="1:16" ht="28.9" thickBot="1" x14ac:dyDescent="0.4">
      <c r="A10" s="22" t="s">
        <v>3</v>
      </c>
      <c r="B10" s="20"/>
      <c r="C10" s="15"/>
      <c r="D10" s="16"/>
      <c r="E10" s="15"/>
      <c r="F10" s="16"/>
      <c r="G10" s="15"/>
      <c r="H10" s="16"/>
      <c r="I10" s="15"/>
      <c r="J10" s="16"/>
      <c r="K10" s="15"/>
      <c r="L10" s="15"/>
      <c r="M10" s="16"/>
      <c r="N10" s="16"/>
      <c r="O10" s="15"/>
      <c r="P10" s="2"/>
    </row>
    <row r="11" spans="1:16" ht="13.15" thickBot="1" x14ac:dyDescent="0.4">
      <c r="A11" s="2"/>
      <c r="B11" s="39" t="s">
        <v>14</v>
      </c>
      <c r="C11" s="17"/>
      <c r="D11" s="12"/>
      <c r="E11" s="17"/>
      <c r="F11" s="18"/>
      <c r="G11" s="17"/>
      <c r="H11" s="12">
        <v>40000</v>
      </c>
      <c r="I11" s="17"/>
      <c r="J11" s="18"/>
      <c r="K11" s="17"/>
      <c r="L11" s="17"/>
      <c r="M11" s="12"/>
      <c r="N11" s="18"/>
      <c r="O11" s="17"/>
      <c r="P11" s="9">
        <f t="shared" ref="P11:P22" si="0">SUM(C11:O11)</f>
        <v>40000</v>
      </c>
    </row>
    <row r="12" spans="1:16" ht="25.9" thickBot="1" x14ac:dyDescent="0.4">
      <c r="A12" s="2"/>
      <c r="B12" s="39" t="s">
        <v>15</v>
      </c>
      <c r="C12" s="40"/>
      <c r="D12" s="18"/>
      <c r="E12" s="17"/>
      <c r="F12" s="18">
        <v>100000</v>
      </c>
      <c r="G12" s="17">
        <v>50000</v>
      </c>
      <c r="H12" s="12"/>
      <c r="I12" s="17"/>
      <c r="J12" s="18"/>
      <c r="K12" s="17"/>
      <c r="L12" s="17"/>
      <c r="M12" s="18"/>
      <c r="N12" s="12"/>
      <c r="O12" s="17"/>
      <c r="P12" s="9">
        <f t="shared" si="0"/>
        <v>150000</v>
      </c>
    </row>
    <row r="13" spans="1:16" ht="25.9" thickBot="1" x14ac:dyDescent="0.4">
      <c r="A13" s="2"/>
      <c r="B13" s="38" t="s">
        <v>20</v>
      </c>
      <c r="C13" s="17"/>
      <c r="D13" s="12"/>
      <c r="E13" s="17">
        <v>50000</v>
      </c>
      <c r="F13" s="18"/>
      <c r="G13" s="17"/>
      <c r="H13" s="18"/>
      <c r="I13" s="11"/>
      <c r="J13" s="18"/>
      <c r="K13" s="17"/>
      <c r="L13" s="17"/>
      <c r="M13" s="18"/>
      <c r="N13" s="18"/>
      <c r="O13" s="17"/>
      <c r="P13" s="9">
        <f t="shared" si="0"/>
        <v>50000</v>
      </c>
    </row>
    <row r="14" spans="1:16" ht="64.150000000000006" thickBot="1" x14ac:dyDescent="0.4">
      <c r="A14" s="2"/>
      <c r="B14" s="38" t="s">
        <v>12</v>
      </c>
      <c r="C14" s="11"/>
      <c r="D14" s="12"/>
      <c r="E14" s="11"/>
      <c r="F14" s="12">
        <v>50000</v>
      </c>
      <c r="G14" s="11">
        <v>50000</v>
      </c>
      <c r="H14" s="12">
        <v>50000</v>
      </c>
      <c r="I14" s="11">
        <v>50000</v>
      </c>
      <c r="J14" s="12">
        <v>50000</v>
      </c>
      <c r="K14" s="11"/>
      <c r="L14" s="11"/>
      <c r="M14" s="12"/>
      <c r="N14" s="12"/>
      <c r="O14" s="11"/>
      <c r="P14" s="9">
        <f t="shared" si="0"/>
        <v>250000</v>
      </c>
    </row>
    <row r="15" spans="1:16" ht="38.65" thickBot="1" x14ac:dyDescent="0.4">
      <c r="A15" s="2"/>
      <c r="B15" s="37" t="s">
        <v>8</v>
      </c>
      <c r="C15" s="17"/>
      <c r="D15" s="12"/>
      <c r="E15" s="17">
        <v>200000</v>
      </c>
      <c r="F15" s="18"/>
      <c r="G15" s="11">
        <v>250000</v>
      </c>
      <c r="H15" s="18"/>
      <c r="I15" s="17"/>
      <c r="J15" s="18"/>
      <c r="K15" s="17"/>
      <c r="L15" s="17"/>
      <c r="M15" s="18"/>
      <c r="N15" s="18"/>
      <c r="O15" s="17"/>
      <c r="P15" s="9">
        <f t="shared" si="0"/>
        <v>450000</v>
      </c>
    </row>
    <row r="16" spans="1:16" ht="25.9" thickBot="1" x14ac:dyDescent="0.4">
      <c r="A16" s="2"/>
      <c r="B16" s="38" t="s">
        <v>13</v>
      </c>
      <c r="C16" s="11"/>
      <c r="D16" s="12"/>
      <c r="E16" s="17">
        <v>200000</v>
      </c>
      <c r="F16" s="18"/>
      <c r="G16" s="17">
        <v>50000</v>
      </c>
      <c r="H16" s="18"/>
      <c r="I16" s="17"/>
      <c r="J16" s="18"/>
      <c r="K16" s="17"/>
      <c r="L16" s="17"/>
      <c r="M16" s="18"/>
      <c r="N16" s="18"/>
      <c r="O16" s="17"/>
      <c r="P16" s="9">
        <f t="shared" si="0"/>
        <v>250000</v>
      </c>
    </row>
    <row r="17" spans="1:16" ht="38.65" thickBot="1" x14ac:dyDescent="0.4">
      <c r="A17" s="23"/>
      <c r="B17" s="41" t="s">
        <v>16</v>
      </c>
      <c r="C17" s="24"/>
      <c r="D17" s="25"/>
      <c r="E17" s="24"/>
      <c r="F17" s="25"/>
      <c r="G17" s="24"/>
      <c r="H17" s="25">
        <v>75000</v>
      </c>
      <c r="I17" s="24"/>
      <c r="J17" s="25"/>
      <c r="K17" s="24"/>
      <c r="L17" s="24"/>
      <c r="M17" s="25">
        <v>75000</v>
      </c>
      <c r="N17" s="25">
        <v>50000</v>
      </c>
      <c r="O17" s="24"/>
      <c r="P17" s="9">
        <f t="shared" si="0"/>
        <v>200000</v>
      </c>
    </row>
    <row r="18" spans="1:16" ht="25.9" thickBot="1" x14ac:dyDescent="0.4">
      <c r="A18" s="42"/>
      <c r="B18" s="39" t="s">
        <v>18</v>
      </c>
      <c r="C18" s="17"/>
      <c r="D18" s="18"/>
      <c r="E18" s="17">
        <v>50000</v>
      </c>
      <c r="F18" s="18"/>
      <c r="G18" s="11"/>
      <c r="H18" s="18"/>
      <c r="I18" s="17"/>
      <c r="J18" s="18">
        <v>50000</v>
      </c>
      <c r="K18" s="17"/>
      <c r="L18" s="17"/>
      <c r="M18" s="18"/>
      <c r="N18" s="18"/>
      <c r="O18" s="17"/>
      <c r="P18" s="9">
        <f t="shared" si="0"/>
        <v>100000</v>
      </c>
    </row>
    <row r="19" spans="1:16" ht="38.65" thickBot="1" x14ac:dyDescent="0.4">
      <c r="A19" s="2"/>
      <c r="B19" s="37" t="s">
        <v>17</v>
      </c>
      <c r="C19" s="11"/>
      <c r="D19" s="11"/>
      <c r="E19" s="11"/>
      <c r="F19" s="11">
        <v>100000</v>
      </c>
      <c r="G19" s="11"/>
      <c r="H19" s="11">
        <v>200000</v>
      </c>
      <c r="I19" s="11"/>
      <c r="J19" s="11"/>
      <c r="K19" s="11"/>
      <c r="L19" s="11"/>
      <c r="M19" s="11"/>
      <c r="N19" s="11"/>
      <c r="O19" s="11"/>
      <c r="P19" s="9">
        <f t="shared" si="0"/>
        <v>300000</v>
      </c>
    </row>
    <row r="20" spans="1:16" ht="25.9" thickBot="1" x14ac:dyDescent="0.4">
      <c r="A20" s="23"/>
      <c r="B20" s="37" t="s">
        <v>22</v>
      </c>
      <c r="C20" s="24"/>
      <c r="D20" s="24"/>
      <c r="E20" s="24"/>
      <c r="F20" s="24"/>
      <c r="G20" s="24"/>
      <c r="H20" s="24">
        <v>200000</v>
      </c>
      <c r="I20" s="24"/>
      <c r="J20" s="24"/>
      <c r="K20" s="24"/>
      <c r="L20" s="24">
        <v>200000</v>
      </c>
      <c r="M20" s="24"/>
      <c r="N20" s="24"/>
      <c r="O20" s="24"/>
      <c r="P20" s="9">
        <f t="shared" si="0"/>
        <v>400000</v>
      </c>
    </row>
    <row r="21" spans="1:16" ht="13.15" thickBot="1" x14ac:dyDescent="0.4">
      <c r="A21" s="23"/>
      <c r="B21" s="37" t="s">
        <v>21</v>
      </c>
      <c r="C21" s="24"/>
      <c r="D21" s="24"/>
      <c r="E21" s="24"/>
      <c r="F21" s="24"/>
      <c r="G21" s="24"/>
      <c r="H21" s="24"/>
      <c r="I21" s="24"/>
      <c r="J21" s="24"/>
      <c r="K21" s="24">
        <v>150000</v>
      </c>
      <c r="L21" s="24"/>
      <c r="M21" s="24"/>
      <c r="N21" s="24"/>
      <c r="O21" s="24"/>
      <c r="P21" s="9">
        <f t="shared" si="0"/>
        <v>150000</v>
      </c>
    </row>
    <row r="22" spans="1:16" ht="25.9" thickBot="1" x14ac:dyDescent="0.4">
      <c r="A22" s="2"/>
      <c r="B22" s="37" t="s">
        <v>19</v>
      </c>
      <c r="C22" s="11"/>
      <c r="D22" s="18"/>
      <c r="E22" s="17">
        <v>200000</v>
      </c>
      <c r="F22" s="18"/>
      <c r="G22" s="17"/>
      <c r="H22" s="18"/>
      <c r="I22" s="17"/>
      <c r="J22" s="18"/>
      <c r="K22" s="17"/>
      <c r="L22" s="17"/>
      <c r="M22" s="18"/>
      <c r="N22" s="18"/>
      <c r="O22" s="17"/>
      <c r="P22" s="9">
        <f t="shared" si="0"/>
        <v>200000</v>
      </c>
    </row>
    <row r="23" spans="1:16" ht="13.15" thickBot="1" x14ac:dyDescent="0.4">
      <c r="A23" s="30"/>
      <c r="B23" s="31"/>
      <c r="C23" s="3"/>
      <c r="D23" s="2"/>
      <c r="E23" s="3"/>
      <c r="F23" s="2"/>
      <c r="G23" s="26"/>
      <c r="H23" s="27"/>
      <c r="I23" s="26"/>
      <c r="J23" s="27"/>
      <c r="K23" s="26"/>
      <c r="L23" s="26"/>
      <c r="M23" s="27"/>
      <c r="N23" s="27"/>
      <c r="O23" s="26"/>
      <c r="P23" s="27"/>
    </row>
    <row r="24" spans="1:16" ht="13.15" x14ac:dyDescent="0.35">
      <c r="A24" s="32" t="s">
        <v>4</v>
      </c>
      <c r="B24" s="33"/>
      <c r="C24" s="19">
        <f>SUM(C11:C23)</f>
        <v>0</v>
      </c>
      <c r="D24" s="19">
        <f t="shared" ref="D24:O24" si="1">SUM(D11:D23)</f>
        <v>0</v>
      </c>
      <c r="E24" s="19">
        <f t="shared" si="1"/>
        <v>700000</v>
      </c>
      <c r="F24" s="19">
        <f t="shared" si="1"/>
        <v>250000</v>
      </c>
      <c r="G24" s="19">
        <f t="shared" si="1"/>
        <v>400000</v>
      </c>
      <c r="H24" s="19">
        <f t="shared" si="1"/>
        <v>565000</v>
      </c>
      <c r="I24" s="19">
        <f t="shared" si="1"/>
        <v>50000</v>
      </c>
      <c r="J24" s="19">
        <f t="shared" si="1"/>
        <v>100000</v>
      </c>
      <c r="K24" s="19">
        <f t="shared" si="1"/>
        <v>150000</v>
      </c>
      <c r="L24" s="19">
        <f t="shared" si="1"/>
        <v>200000</v>
      </c>
      <c r="M24" s="19">
        <f t="shared" si="1"/>
        <v>75000</v>
      </c>
      <c r="N24" s="19">
        <f t="shared" si="1"/>
        <v>50000</v>
      </c>
      <c r="O24" s="19">
        <f t="shared" si="1"/>
        <v>0</v>
      </c>
      <c r="P24" s="14">
        <f>SUM(C24:O24)</f>
        <v>2540000</v>
      </c>
    </row>
    <row r="25" spans="1:16" x14ac:dyDescent="0.35">
      <c r="A25" s="30"/>
      <c r="B25" s="31"/>
      <c r="C25" s="3"/>
      <c r="D25" s="2"/>
      <c r="E25" s="3"/>
      <c r="F25" s="2"/>
      <c r="G25" s="3"/>
      <c r="H25" s="2"/>
      <c r="I25" s="3"/>
      <c r="J25" s="2"/>
      <c r="K25" s="3"/>
      <c r="L25" s="3"/>
      <c r="M25" s="2"/>
      <c r="N25" s="2"/>
      <c r="O25" s="3"/>
      <c r="P25" s="2"/>
    </row>
    <row r="26" spans="1:16" ht="14.25" thickBot="1" x14ac:dyDescent="0.4">
      <c r="A26" s="34"/>
      <c r="B26" s="36" t="s">
        <v>5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</row>
    <row r="27" spans="1:16" ht="13.15" thickBot="1" x14ac:dyDescent="0.4">
      <c r="A27" s="35"/>
      <c r="B27" s="10">
        <v>85000</v>
      </c>
      <c r="C27" s="13">
        <f>B27+C5-C24</f>
        <v>175000</v>
      </c>
      <c r="D27" s="13">
        <f>C27+D5-D24+D6</f>
        <v>765000</v>
      </c>
      <c r="E27" s="13">
        <f>D27+E5-E24+E6</f>
        <v>655000</v>
      </c>
      <c r="F27" s="13">
        <f>E27+F5-F24+F6</f>
        <v>995000</v>
      </c>
      <c r="G27" s="13">
        <f>F27+G5-G24+G6</f>
        <v>1185000</v>
      </c>
      <c r="H27" s="13">
        <f>G27+H5-H24</f>
        <v>725000</v>
      </c>
      <c r="I27" s="13">
        <f>H27+I5-I24</f>
        <v>780000</v>
      </c>
      <c r="J27" s="13">
        <f>I27+J5-J24</f>
        <v>785000</v>
      </c>
      <c r="K27" s="13">
        <f>J27+K5-K24</f>
        <v>740000</v>
      </c>
      <c r="L27" s="13">
        <f>K27+L5-L24</f>
        <v>645000</v>
      </c>
      <c r="M27" s="13">
        <f>L27+M5-M24</f>
        <v>675000</v>
      </c>
      <c r="N27" s="13">
        <f>M27+N5-N24</f>
        <v>730000</v>
      </c>
      <c r="O27" s="13">
        <f>N27+O5-O24</f>
        <v>835000</v>
      </c>
      <c r="P27" s="4"/>
    </row>
    <row r="29" spans="1:16" x14ac:dyDescent="0.35">
      <c r="A29" t="s">
        <v>0</v>
      </c>
    </row>
    <row r="31" spans="1:16" x14ac:dyDescent="0.35">
      <c r="A31" t="s">
        <v>0</v>
      </c>
    </row>
    <row r="33" spans="1:1" x14ac:dyDescent="0.35">
      <c r="A33" s="1"/>
    </row>
    <row r="35" spans="1:1" x14ac:dyDescent="0.35">
      <c r="A35" s="5"/>
    </row>
    <row r="37" spans="1:1" x14ac:dyDescent="0.35">
      <c r="A37" t="s">
        <v>0</v>
      </c>
    </row>
  </sheetData>
  <mergeCells count="5">
    <mergeCell ref="A23:B23"/>
    <mergeCell ref="A24:B24"/>
    <mergeCell ref="A25:B25"/>
    <mergeCell ref="A26:A27"/>
    <mergeCell ref="B26:P26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Руслан</cp:lastModifiedBy>
  <cp:lastPrinted>2016-06-28T19:21:58Z</cp:lastPrinted>
  <dcterms:created xsi:type="dcterms:W3CDTF">2014-05-08T17:19:55Z</dcterms:created>
  <dcterms:modified xsi:type="dcterms:W3CDTF">2016-06-28T19:29:41Z</dcterms:modified>
</cp:coreProperties>
</file>